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62b1ad3e34f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c7a4110691094d77"/>
    <x:sheet xmlns:r="http://schemas.openxmlformats.org/officeDocument/2006/relationships" name="Processed Trips" sheetId="2" r:id="R9568933855524656"/>
    <x:sheet xmlns:r="http://schemas.openxmlformats.org/officeDocument/2006/relationships" name="Review Queue" sheetId="3" r:id="Rfe291e0a94dd4a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5">
    <x:font>
      <x:sz val="11"/>
      <x:name val="Carlito"/>
    </x:font>
    <x:font>
      <x:b/>
      <x:sz val="18"/>
      <x:color rgb="FFFFFFFF"/>
      <x:name val="Carlito"/>
    </x:font>
    <x:font>
      <x:sz val="10"/>
      <x:color rgb="FFAAB2C0"/>
      <x:name val="Carlito"/>
    </x:font>
    <x:font>
      <x:b/>
      <x:sz val="11"/>
      <x:color rgb="FFFFFFFF"/>
      <x:name val="Carlito"/>
    </x:font>
    <x:font>
      <x:sz val="11"/>
      <x:color rgb="FF344054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E1118"/>
      </x:patternFill>
    </x:fill>
    <x:fill>
      <x:patternFill patternType="solid">
        <x:fgColor rgb="FF171B24"/>
      </x:patternFill>
    </x:fill>
    <x:fill>
      <x:patternFill patternType="solid">
        <x:fgColor rgb="FF6F5BFF"/>
      </x:patternFill>
    </x:fill>
    <x:fill>
      <x:patternFill patternType="solid">
        <x:fgColor rgb="FFF3F4F6"/>
      </x:patternFill>
    </x:fill>
  </x:fills>
  <x:borders count="2">
    <x:border/>
    <x:border/>
  </x:borders>
  <x:cellStyleXfs count="1">
    <x:xf numFmtId="0" fontId="0" fillId="0" borderId="0"/>
  </x:cellStyleXfs>
  <x:cellXfs count="5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left"/>
    </x:xf>
    <x:xf numFmtId="0" fontId="2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color rgb="FFB42318"/>
      </x:font>
      <x:fill>
        <x:patternFill patternType="solid">
          <x:bgColor rgb="FFFDECEC"/>
        </x:patternFill>
      </x:fill>
    </x:dxf>
    <x:dxf>
      <x:font>
        <x:color rgb="FF027A48"/>
      </x:font>
      <x:fill>
        <x:patternFill patternType="solid">
          <x:bgColor rgb="FFECFDF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26ecac701141b4" /><Relationship Type="http://schemas.openxmlformats.org/officeDocument/2006/relationships/theme" Target="/xl/theme/theme1.xml" Id="R33baafb7481e4e00" /><Relationship Type="http://schemas.openxmlformats.org/officeDocument/2006/relationships/sharedStrings" Target="/xl/sharedStrings.xml" Id="R43d8b53426124622" /><Relationship Type="http://schemas.openxmlformats.org/officeDocument/2006/relationships/worksheet" Target="/xl/worksheets/sheet1.xml" Id="Rc7a4110691094d77" /><Relationship Type="http://schemas.openxmlformats.org/officeDocument/2006/relationships/worksheet" Target="/xl/worksheets/sheet2.xml" Id="R9568933855524656" /><Relationship Type="http://schemas.openxmlformats.org/officeDocument/2006/relationships/worksheet" Target="/xl/worksheets/sheet3.xml" Id="Rfe291e0a94dd4ab3" /></Relationships>
</file>

<file path=xl/tables/table1.xml><?xml version="1.0" encoding="utf-8"?>
<x:table xmlns:x="http://schemas.openxmlformats.org/spreadsheetml/2006/main" id="1" name="ProcessedTripsTable" displayName="ProcessedTripsTable" ref="A1:T7" headerRowCount="1" totalsRowCount="0" totalsRowShown="0">
  <x:tableColumns count="20">
    <x:tableColumn id="1" name="Date"/>
    <x:tableColumn id="2" name="Trip Number"/>
    <x:tableColumn id="3" name="Time"/>
    <x:tableColumn id="4" name="Duration (seconds)"/>
    <x:tableColumn id="5" name="Distance"/>
    <x:tableColumn id="6" name="Flagfall"/>
    <x:tableColumn id="7" name="$/min"/>
    <x:tableColumn id="8" name="$/km"/>
    <x:tableColumn id="9" name="Surge"/>
    <x:tableColumn id="10" name="Wait Time"/>
    <x:tableColumn id="11" name="Res Fee"/>
    <x:tableColumn id="12" name="Promotion"/>
    <x:tableColumn id="13" name="Tip"/>
    <x:tableColumn id="14" name="Other"/>
    <x:tableColumn id="15" name="Fare Before SF"/>
    <x:tableColumn id="16" name="Calculated Fare"/>
    <x:tableColumn id="17" name="Paid Fare"/>
    <x:tableColumn id="18" name="Discrepancy"/>
    <x:tableColumn id="19" name="Underpaid Total"/>
    <x:tableColumn id="20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viewQueueTable" displayName="ReviewQueueTable" ref="A1:F2" headerRowCount="1" totalsRowCount="0" totalsRowShown="0">
  <x:tableColumns count="6">
    <x:tableColumn id="1" name="Source File"/>
    <x:tableColumn id="2" name="Type"/>
    <x:tableColumn id="3" name="Date"/>
    <x:tableColumn id="4" name="Time"/>
    <x:tableColumn id="5" name="Reason"/>
    <x:tableColumn id="6" name="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750a2f33eba4ff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088bf3d8a5149f6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5" t="str">
        <x:v>RIDESHARE OCR AUTOMATION — SANITIZED DEMO</x:v>
      </x:c>
      <x:c r="B1" s="5"/>
      <x:c r="C1" s="5"/>
      <x:c r="D1" s="5"/>
      <x:c r="E1" s="5"/>
      <x:c r="F1" s="5"/>
      <x:c r="G1" s="5"/>
      <x:c r="H1" s="5"/>
    </x:row>
    <x:row r="2" ht="30" customHeight="1">
      <x:c r="A2" s="12" t="str">
        <x:v>Portfolio presentation workbook based on the original folder-to-spreadsheet workflow. All records are fictional.</x:v>
      </x:c>
      <x:c r="B2" s="12"/>
      <x:c r="C2" s="12"/>
      <x:c r="D2" s="12"/>
      <x:c r="E2" s="12"/>
      <x:c r="F2" s="12"/>
      <x:c r="G2" s="12"/>
      <x:c r="H2" s="12"/>
    </x:row>
    <x:row r="4">
      <x:c r="A4" s="19" t="str">
        <x:v>Metric</x:v>
      </x:c>
      <x:c r="B4" s="19" t="str">
        <x:v>Value</x:v>
      </x:c>
      <x:c r="D4" s="19" t="str">
        <x:v>Output</x:v>
      </x:c>
      <x:c r="E4" s="19" t="str">
        <x:v>Status</x:v>
      </x:c>
    </x:row>
    <x:row r="5">
      <x:c r="A5" t="str">
        <x:v>Images processed</x:v>
      </x:c>
      <x:c r="B5" t="n">
        <x:v>12</x:v>
      </x:c>
      <x:c r="D5" t="str">
        <x:v>Chronological XLSX</x:v>
      </x:c>
      <x:c r="E5" t="str">
        <x:v>Ready</x:v>
      </x:c>
    </x:row>
    <x:row r="6">
      <x:c r="A6" t="str">
        <x:v>Matched rides</x:v>
      </x:c>
      <x:c r="B6" t="n">
        <x:v>6</x:v>
      </x:c>
      <x:c r="D6" t="str">
        <x:v>Merged CSV</x:v>
      </x:c>
      <x:c r="E6" t="str">
        <x:v>Ready</x:v>
      </x:c>
    </x:row>
    <x:row r="7">
      <x:c r="A7" t="str">
        <x:v>Needs review</x:v>
      </x:c>
      <x:c r="B7" t="n">
        <x:v>1</x:v>
      </x:c>
      <x:c r="D7" t="str">
        <x:v>Review report</x:v>
      </x:c>
      <x:c r="E7" t="str">
        <x:v>Ready</x:v>
      </x:c>
    </x:row>
    <x:row r="10">
      <x:c r="A10" s="19" t="str">
        <x:v>Workflow</x:v>
      </x:c>
      <x:c r="B10" s="19"/>
      <x:c r="C10" s="19"/>
      <x:c r="D10" s="19"/>
      <x:c r="E10" s="19"/>
      <x:c r="F10" s="19"/>
      <x:c r="G10" s="19"/>
      <x:c r="H10" s="19"/>
    </x:row>
    <x:row r="11">
      <x:c r="A11" s="27" t="str">
        <x:v>1. Input</x:v>
      </x:c>
      <x:c r="B11" s="27" t="str">
        <x:v>2. OCR</x:v>
      </x:c>
      <x:c r="C11" s="27" t="str">
        <x:v>3. Extract</x:v>
      </x:c>
      <x:c r="D11" s="27" t="str">
        <x:v>4. Validate</x:v>
      </x:c>
      <x:c r="E11" s="27" t="str">
        <x:v>5. Match</x:v>
      </x:c>
      <x:c r="F11" s="27" t="str">
        <x:v>6. Export</x:v>
      </x:c>
      <x:c r="G11" t="str"/>
      <x:c r="H11" t="str"/>
    </x:row>
    <x:row r="12" ht="48" customHeight="1">
      <x:c r="A12" s="36" t="str">
        <x:v>Waybill + Trip Details</x:v>
      </x:c>
      <x:c r="B12" s="36" t="str">
        <x:v>PaddleOCR / Tesseract</x:v>
      </x:c>
      <x:c r="C12" s="36" t="str">
        <x:v>Rates, duration, distance, earnings</x:v>
      </x:c>
      <x:c r="D12" s="36" t="str">
        <x:v>Required fields + review queue</x:v>
      </x:c>
      <x:c r="E12" s="36" t="str">
        <x:v>Date + nearest time</x:v>
      </x:c>
      <x:c r="F12" s="36" t="str">
        <x:v>Sorted XLSX + CSV</x:v>
      </x:c>
      <x:c r="G12" t="str"/>
      <x:c r="H12" t="str"/>
    </x:row>
  </x:sheetData>
  <x:mergeCells>
    <x:mergeCell ref="A1:H1"/>
    <x:mergeCell ref="A2:H2"/>
    <x:mergeCell ref="A10:H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8" hidden="0" customWidth="1"/>
    <x:col min="3" max="3" width="12" hidden="0" customWidth="1"/>
    <x:col min="4" max="4" width="18" hidden="0" customWidth="1"/>
    <x:col min="5" max="5" width="11" hidden="0" customWidth="1"/>
    <x:col min="6" max="6" width="10" hidden="0" customWidth="1"/>
    <x:col min="7" max="7" width="9" hidden="0" customWidth="1"/>
    <x:col min="8" max="8" width="9" hidden="0" customWidth="1"/>
    <x:col min="9" max="9" width="10" hidden="0" customWidth="1"/>
    <x:col min="10" max="10" width="11" hidden="0" customWidth="1"/>
    <x:col min="11" max="11" width="10" hidden="0" customWidth="1"/>
    <x:col min="12" max="12" width="11" hidden="0" customWidth="1"/>
    <x:col min="13" max="13" width="9" hidden="0" customWidth="1"/>
    <x:col min="14" max="14" width="9" hidden="0" customWidth="1"/>
    <x:col min="15" max="15" width="16" hidden="0" customWidth="1"/>
    <x:col min="16" max="16" width="16" hidden="0" customWidth="1"/>
    <x:col min="17" max="17" width="12" hidden="0" customWidth="1"/>
    <x:col min="18" max="18" width="12" hidden="0" customWidth="1"/>
    <x:col min="19" max="19" width="15" hidden="0" customWidth="1"/>
    <x:col min="20" max="20" width="36" hidden="0" customWidth="1"/>
  </x:cols>
  <x:sheetData>
    <x:row r="1" ht="28" customHeight="1">
      <x:c r="A1" s="19" t="str">
        <x:v>Date</x:v>
      </x:c>
      <x:c r="B1" s="19" t="str">
        <x:v>Trip Number</x:v>
      </x:c>
      <x:c r="C1" s="19" t="str">
        <x:v>Time</x:v>
      </x:c>
      <x:c r="D1" s="19" t="str">
        <x:v>Duration (seconds)</x:v>
      </x:c>
      <x:c r="E1" s="19" t="str">
        <x:v>Distance</x:v>
      </x:c>
      <x:c r="F1" s="19" t="str">
        <x:v>Flagfall</x:v>
      </x:c>
      <x:c r="G1" s="19" t="str">
        <x:v>$/min</x:v>
      </x:c>
      <x:c r="H1" s="19" t="str">
        <x:v>$/km</x:v>
      </x:c>
      <x:c r="I1" s="19" t="str">
        <x:v>Surge</x:v>
      </x:c>
      <x:c r="J1" s="19" t="str">
        <x:v>Wait Time</x:v>
      </x:c>
      <x:c r="K1" s="19" t="str">
        <x:v>Res Fee</x:v>
      </x:c>
      <x:c r="L1" s="19" t="str">
        <x:v>Promotion</x:v>
      </x:c>
      <x:c r="M1" s="19" t="str">
        <x:v>Tip</x:v>
      </x:c>
      <x:c r="N1" s="19" t="str">
        <x:v>Other</x:v>
      </x:c>
      <x:c r="O1" s="19" t="str">
        <x:v>Fare Before SF</x:v>
      </x:c>
      <x:c r="P1" s="19" t="str">
        <x:v>Calculated Fare</x:v>
      </x:c>
      <x:c r="Q1" s="19" t="str">
        <x:v>Paid Fare</x:v>
      </x:c>
      <x:c r="R1" s="19" t="str">
        <x:v>Discrepancy</x:v>
      </x:c>
      <x:c r="S1" s="19" t="str">
        <x:v>Underpaid Total</x:v>
      </x:c>
      <x:c r="T1" s="19" t="str">
        <x:v>Notes</x:v>
      </x:c>
    </x:row>
    <x:row r="2">
      <x:c r="A2" s="46" t="str">
        <x:v>05/08/2026</x:v>
      </x:c>
      <x:c r="B2" s="46" t="str">
        <x:v>7d06e43b-47d6-5304-a058-def8d91d5d09</x:v>
      </x:c>
      <x:c r="C2" s="46" t="str">
        <x:v>07:42:18</x:v>
      </x:c>
      <x:c r="D2" s="47" t="n">
        <x:v>812</x:v>
      </x:c>
      <x:c r="E2" s="48" t="n">
        <x:v>6.84</x:v>
      </x:c>
      <x:c r="F2" s="48" t="n">
        <x:v>3.27</x:v>
      </x:c>
      <x:c r="G2" s="48" t="n">
        <x:v>0.44</x:v>
      </x:c>
      <x:c r="H2" s="48" t="n">
        <x:v>1.47</x:v>
      </x:c>
      <x:c r="I2" s="48" t="n">
        <x:v>0</x:v>
      </x:c>
      <x:c r="J2" s="48" t="n">
        <x:v>0.3</x:v>
      </x:c>
      <x:c r="K2" s="48" t="n">
        <x:v>0</x:v>
      </x:c>
      <x:c r="L2" s="48" t="n">
        <x:v>4</x:v>
      </x:c>
      <x:c r="M2" s="48" t="n">
        <x:v>0</x:v>
      </x:c>
      <x:c r="N2" s="48" t="n">
        <x:v>1.52</x:v>
      </x:c>
      <x:c r="O2" s="48" t="n">
        <x:v>21.1</x:v>
      </x:c>
      <x:c r="P2" s="48" t="n">
        <x:f>ROUND((O2*0.725)+L2+M2,2)</x:f>
        <x:v>19.3</x:v>
      </x:c>
      <x:c r="Q2" s="48" t="n">
        <x:v>19.3</x:v>
      </x:c>
      <x:c r="R2" s="48" t="n">
        <x:f>ROUND(Q2-P2,2)</x:f>
        <x:v>0</x:v>
      </x:c>
      <x:c r="S2" s="46" t="n">
        <x:f>SUMIF($R$2:R2,"&lt;0",$R$2:R2)</x:f>
        <x:v>0</x:v>
      </x:c>
      <x:c r="T2" s="46" t="str">
        <x:v>DEMO | matched Waybill + Trip Details</x:v>
      </x:c>
    </x:row>
    <x:row r="3">
      <x:c r="A3" s="46" t="str">
        <x:v>05/08/2026</x:v>
      </x:c>
      <x:c r="B3" s="46" t="str">
        <x:v>160701ba-cb3a-50da-8ebc-9f1141603199</x:v>
      </x:c>
      <x:c r="C3" s="46" t="str">
        <x:v>09:16:04</x:v>
      </x:c>
      <x:c r="D3" s="47" t="n">
        <x:v>1525</x:v>
      </x:c>
      <x:c r="E3" s="48" t="n">
        <x:v>18.37</x:v>
      </x:c>
      <x:c r="F3" s="48" t="n">
        <x:v>3.27</x:v>
      </x:c>
      <x:c r="G3" s="48" t="n">
        <x:v>0.44</x:v>
      </x:c>
      <x:c r="H3" s="48" t="n">
        <x:v>1.47</x:v>
      </x:c>
      <x:c r="I3" s="48" t="n">
        <x:v>8.75</x:v>
      </x:c>
      <x:c r="J3" s="48" t="n">
        <x:v>0</x:v>
      </x:c>
      <x:c r="K3" s="48" t="n">
        <x:v>0</x:v>
      </x:c>
      <x:c r="L3" s="48" t="n">
        <x:v>0</x:v>
      </x:c>
      <x:c r="M3" s="48" t="n">
        <x:v>5</x:v>
      </x:c>
      <x:c r="N3" s="48" t="n">
        <x:v>1.52</x:v>
      </x:c>
      <x:c r="O3" s="48" t="n">
        <x:v>51.73</x:v>
      </x:c>
      <x:c r="P3" s="48" t="n">
        <x:f>ROUND((O3*0.725)+L3+M3,2)</x:f>
        <x:v>42.5</x:v>
      </x:c>
      <x:c r="Q3" s="48" t="n">
        <x:v>42.5</x:v>
      </x:c>
      <x:c r="R3" s="48" t="n">
        <x:f>ROUND(Q3-P3,2)</x:f>
        <x:v>0</x:v>
      </x:c>
      <x:c r="S3" s="46" t="n">
        <x:f>SUMIF($R$2:R3,"&lt;0",$R$2:R3)</x:f>
        <x:v>0</x:v>
      </x:c>
      <x:c r="T3" s="46" t="str">
        <x:v>DEMO | matched Waybill + Trip Details</x:v>
      </x:c>
    </x:row>
    <x:row r="4">
      <x:c r="A4" s="46" t="str">
        <x:v>05/08/2026</x:v>
      </x:c>
      <x:c r="B4" s="46" t="str">
        <x:v>f7701b40-b58f-5d86-be6c-c131586dacb5</x:v>
      </x:c>
      <x:c r="C4" s="46" t="str">
        <x:v>11:58:42</x:v>
      </x:c>
      <x:c r="D4" s="47" t="n">
        <x:v>439</x:v>
      </x:c>
      <x:c r="E4" s="48" t="n">
        <x:v>2.26</x:v>
      </x:c>
      <x:c r="F4" s="48" t="n">
        <x:v>3.25</x:v>
      </x:c>
      <x:c r="G4" s="48" t="n">
        <x:v>0.45</x:v>
      </x:c>
      <x:c r="H4" s="48" t="n">
        <x:v>1.46</x:v>
      </x:c>
      <x:c r="I4" s="48" t="n">
        <x:v>0</x:v>
      </x:c>
      <x:c r="J4" s="48" t="n">
        <x:v>0.28</x:v>
      </x:c>
      <x:c r="K4" s="48" t="n">
        <x:v>0</x:v>
      </x:c>
      <x:c r="L4" s="48" t="n">
        <x:v>4</x:v>
      </x:c>
      <x:c r="M4" s="48" t="n">
        <x:v>0</x:v>
      </x:c>
      <x:c r="N4" s="48" t="n">
        <x:v>1.52</x:v>
      </x:c>
      <x:c r="O4" s="48" t="n">
        <x:v>11.64</x:v>
      </x:c>
      <x:c r="P4" s="48" t="n">
        <x:f>ROUND((O4*0.725)+L4+M4,2)</x:f>
        <x:v>12.44</x:v>
      </x:c>
      <x:c r="Q4" s="48" t="n">
        <x:v>12.44</x:v>
      </x:c>
      <x:c r="R4" s="48" t="n">
        <x:f>ROUND(Q4-P4,2)</x:f>
        <x:v>0</x:v>
      </x:c>
      <x:c r="S4" s="46" t="n">
        <x:f>SUMIF($R$2:R4,"&lt;0",$R$2:R4)</x:f>
        <x:v>0</x:v>
      </x:c>
      <x:c r="T4" s="46" t="str">
        <x:v>DEMO | matched Waybill + Trip Details</x:v>
      </x:c>
    </x:row>
    <x:row r="5">
      <x:c r="A5" s="46" t="str">
        <x:v>05/08/2026</x:v>
      </x:c>
      <x:c r="B5" s="46" t="str">
        <x:v>defd4fa6-b0d1-5424-b3dd-f8a8ff9e0abd</x:v>
      </x:c>
      <x:c r="C5" s="46" t="str">
        <x:v>14:22:10</x:v>
      </x:c>
      <x:c r="D5" s="47" t="n">
        <x:v>2204</x:v>
      </x:c>
      <x:c r="E5" s="48" t="n">
        <x:v>25.42</x:v>
      </x:c>
      <x:c r="F5" s="48" t="n">
        <x:v>5.13</x:v>
      </x:c>
      <x:c r="G5" s="48" t="n">
        <x:v>0.37</x:v>
      </x:c>
      <x:c r="H5" s="48" t="n">
        <x:v>1.39</x:v>
      </x:c>
      <x:c r="I5" s="48" t="n">
        <x:v>6.4</x:v>
      </x:c>
      <x:c r="J5" s="48" t="n">
        <x:v>0</x:v>
      </x:c>
      <x:c r="K5" s="48" t="n">
        <x:v>6</x:v>
      </x:c>
      <x:c r="L5" s="48" t="n">
        <x:v>0</x:v>
      </x:c>
      <x:c r="M5" s="48" t="n">
        <x:v>0</x:v>
      </x:c>
      <x:c r="N5" s="48" t="n">
        <x:v>1.52</x:v>
      </x:c>
      <x:c r="O5" s="48" t="n">
        <x:v>67.98</x:v>
      </x:c>
      <x:c r="P5" s="48" t="n">
        <x:f>ROUND((O5*0.725)+L5+M5,2)</x:f>
        <x:v>49.29</x:v>
      </x:c>
      <x:c r="Q5" s="48" t="n">
        <x:v>49.29</x:v>
      </x:c>
      <x:c r="R5" s="48" t="n">
        <x:f>ROUND(Q5-P5,2)</x:f>
        <x:v>0</x:v>
      </x:c>
      <x:c r="S5" s="46" t="n">
        <x:f>SUMIF($R$2:R5,"&lt;0",$R$2:R5)</x:f>
        <x:v>0</x:v>
      </x:c>
      <x:c r="T5" s="46" t="str">
        <x:v>DEMO | matched Waybill + Trip Details</x:v>
      </x:c>
    </x:row>
    <x:row r="6">
      <x:c r="A6" s="46" t="str">
        <x:v>05/08/2026</x:v>
      </x:c>
      <x:c r="B6" s="46" t="str">
        <x:v>33d70b64-879a-59ee-be28-b46f1817ae95</x:v>
      </x:c>
      <x:c r="C6" s="46" t="str">
        <x:v>17:48:55</x:v>
      </x:c>
      <x:c r="D6" s="47" t="n">
        <x:v>1246</x:v>
      </x:c>
      <x:c r="E6" s="48" t="n">
        <x:v>9.12</x:v>
      </x:c>
      <x:c r="F6" s="48" t="n">
        <x:v>3.27</x:v>
      </x:c>
      <x:c r="G6" s="48" t="n">
        <x:v>0.44</x:v>
      </x:c>
      <x:c r="H6" s="48" t="n">
        <x:v>1.47</x:v>
      </x:c>
      <x:c r="I6" s="48" t="n">
        <x:v>12.3</x:v>
      </x:c>
      <x:c r="J6" s="48" t="n">
        <x:v>0.62</x:v>
      </x:c>
      <x:c r="K6" s="48" t="n">
        <x:v>0</x:v>
      </x:c>
      <x:c r="L6" s="48" t="n">
        <x:v>6</x:v>
      </x:c>
      <x:c r="M6" s="48" t="n">
        <x:v>0</x:v>
      </x:c>
      <x:c r="N6" s="48" t="n">
        <x:v>1.52</x:v>
      </x:c>
      <x:c r="O6" s="48" t="n">
        <x:v>40.25</x:v>
      </x:c>
      <x:c r="P6" s="48" t="n">
        <x:f>ROUND((O6*0.725)+L6+M6,2)</x:f>
        <x:v>35.18</x:v>
      </x:c>
      <x:c r="Q6" s="48" t="n">
        <x:v>35.18</x:v>
      </x:c>
      <x:c r="R6" s="48" t="n">
        <x:f>ROUND(Q6-P6,2)</x:f>
        <x:v>0</x:v>
      </x:c>
      <x:c r="S6" s="46" t="n">
        <x:f>SUMIF($R$2:R6,"&lt;0",$R$2:R6)</x:f>
        <x:v>0</x:v>
      </x:c>
      <x:c r="T6" s="46" t="str">
        <x:v>DEMO | matched Waybill + Trip Details</x:v>
      </x:c>
    </x:row>
    <x:row r="7">
      <x:c r="A7" s="46" t="str">
        <x:v>05/08/2026</x:v>
      </x:c>
      <x:c r="B7" s="46" t="str">
        <x:v>ca5dadfb-cb93-5fd1-a409-d35b9dd2a797</x:v>
      </x:c>
      <x:c r="C7" s="46" t="str">
        <x:v>20:31:13</x:v>
      </x:c>
      <x:c r="D7" s="47" t="n">
        <x:v>703</x:v>
      </x:c>
      <x:c r="E7" s="48" t="n">
        <x:v>4.88</x:v>
      </x:c>
      <x:c r="F7" s="48" t="n">
        <x:v>3.27</x:v>
      </x:c>
      <x:c r="G7" s="48" t="n">
        <x:v>0.44</x:v>
      </x:c>
      <x:c r="H7" s="48" t="n">
        <x:v>1.47</x:v>
      </x:c>
      <x:c r="I7" s="48" t="n">
        <x:v>0</x:v>
      </x:c>
      <x:c r="J7" s="48" t="n">
        <x:v>0</x:v>
      </x:c>
      <x:c r="K7" s="48" t="n">
        <x:v>0</x:v>
      </x:c>
      <x:c r="L7" s="48" t="n">
        <x:v>0</x:v>
      </x:c>
      <x:c r="M7" s="48" t="n">
        <x:v>7</x:v>
      </x:c>
      <x:c r="N7" s="48" t="n">
        <x:v>1.52</x:v>
      </x:c>
      <x:c r="O7" s="48" t="n">
        <x:v>17.12</x:v>
      </x:c>
      <x:c r="P7" s="48" t="n">
        <x:f>ROUND((O7*0.725)+L7+M7,2)</x:f>
        <x:v>19.41</x:v>
      </x:c>
      <x:c r="Q7" s="48" t="n">
        <x:v>19.41</x:v>
      </x:c>
      <x:c r="R7" s="48" t="n">
        <x:f>ROUND(Q7-P7,2)</x:f>
        <x:v>0</x:v>
      </x:c>
      <x:c r="S7" s="46" t="n">
        <x:f>SUMIF($R$2:R7,"&lt;0",$R$2:R7)</x:f>
        <x:v>0</x:v>
      </x:c>
      <x:c r="T7" s="46" t="str">
        <x:v>DEMO | matched Waybill + Trip Details</x:v>
      </x:c>
    </x:row>
  </x:sheetData>
  <x:conditionalFormatting sqref="R2:R7">
    <x:cfRule type="expression" dxfId="0" priority="1">
      <x:formula>R2&lt;0</x:formula>
    </x:cfRule>
    <x:cfRule type="expression" dxfId="1" priority="2">
      <x:formula>R2=0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6750a2f33eba4ffd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6" hidden="0" customWidth="1"/>
    <x:col min="3" max="3" width="14" hidden="0" customWidth="1"/>
    <x:col min="4" max="4" width="14" hidden="0" customWidth="1"/>
    <x:col min="5" max="5" width="48" hidden="0" customWidth="1"/>
    <x:col min="6" max="6" width="22" hidden="0" customWidth="1"/>
  </x:cols>
  <x:sheetData>
    <x:row r="1">
      <x:c r="A1" s="19" t="str">
        <x:v>Source File</x:v>
      </x:c>
      <x:c r="B1" s="19" t="str">
        <x:v>Type</x:v>
      </x:c>
      <x:c r="C1" s="19" t="str">
        <x:v>Date</x:v>
      </x:c>
      <x:c r="D1" s="19" t="str">
        <x:v>Time</x:v>
      </x:c>
      <x:c r="E1" s="19" t="str">
        <x:v>Reason</x:v>
      </x:c>
      <x:c r="F1" s="19" t="str">
        <x:v>Action</x:v>
      </x:c>
    </x:row>
    <x:row r="2" ht="44" customHeight="1">
      <x:c r="A2" s="46" t="str">
        <x:v>trip_details_06.jpg</x:v>
      </x:c>
      <x:c r="B2" s="46" t="str">
        <x:v>Trip Details</x:v>
      </x:c>
      <x:c r="C2" s="46" t="str">
        <x:v>05/08/2026</x:v>
      </x:c>
      <x:c r="D2" s="46" t="str">
        <x:v>20:31:13</x:v>
      </x:c>
      <x:c r="E2" s="46" t="str">
        <x:v>Low-quality demo screenshot — manual check recommended</x:v>
      </x:c>
      <x:c r="F2" s="46" t="str">
        <x:v>Verify then approve</x:v>
      </x:c>
    </x:row>
  </x:sheetData>
  <x:pageMargins left="0.7" right="0.7" top="0.75" bottom="0.75" header="0.3" footer="0.3"/>
  <x:tableParts count="1">
    <x:tablePart xmlns:r="http://schemas.openxmlformats.org/officeDocument/2006/relationships" r:id="Ra088bf3d8a5149f6"/>
  </x:tableParts>
</x:worksheet>
</file>